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4240" windowHeight="13620"/>
  </bookViews>
  <sheets>
    <sheet name="додаток 1" sheetId="1" r:id="rId1"/>
  </sheets>
  <definedNames>
    <definedName name="_xlnm.Print_Titles" localSheetId="0">'додаток 1'!$A:$B</definedName>
    <definedName name="_xlnm.Print_Area" localSheetId="0">'додаток 1'!$A$1:$F$36</definedName>
  </definedNames>
  <calcPr calcId="145621"/>
</workbook>
</file>

<file path=xl/calcChain.xml><?xml version="1.0" encoding="utf-8"?>
<calcChain xmlns="http://schemas.openxmlformats.org/spreadsheetml/2006/main">
  <c r="C21" i="1" l="1"/>
  <c r="E27" i="1"/>
  <c r="E30" i="1" l="1"/>
  <c r="E29" i="1"/>
  <c r="E16" i="1"/>
  <c r="E28" i="1" l="1"/>
  <c r="E13" i="1"/>
  <c r="C33" i="1" l="1"/>
  <c r="D33" i="1"/>
  <c r="E26" i="1"/>
  <c r="D21" i="1" l="1"/>
  <c r="D18" i="1" l="1"/>
  <c r="C31" i="1" l="1"/>
  <c r="D31" i="1"/>
  <c r="E31" i="1" l="1"/>
  <c r="D20" i="1"/>
  <c r="C20" i="1"/>
  <c r="D36" i="1"/>
  <c r="C18" i="1"/>
  <c r="C36" i="1" l="1"/>
  <c r="E36" i="1" l="1"/>
  <c r="E32" i="1"/>
  <c r="E25" i="1"/>
  <c r="E19" i="1"/>
  <c r="E18" i="1"/>
  <c r="E17" i="1"/>
  <c r="E15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<sst xmlns="http://schemas.openxmlformats.org/spreadsheetml/2006/main" count="49" uniqueCount="34">
  <si>
    <t>Код</t>
  </si>
  <si>
    <t>Виконання</t>
  </si>
  <si>
    <t>тис.грн.</t>
  </si>
  <si>
    <t>Спеціальний фонд</t>
  </si>
  <si>
    <t>відсоток виконання</t>
  </si>
  <si>
    <t>Загальний фонд</t>
  </si>
  <si>
    <t>Найменування видатків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</si>
  <si>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</si>
  <si>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</si>
  <si>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</si>
  <si>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</si>
  <si>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</si>
  <si>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</si>
  <si>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</si>
  <si>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</si>
  <si>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</si>
  <si>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і мистецтво</t>
  </si>
  <si>
    <t>6000</t>
  </si>
  <si>
    <t>Житлово-комунальне господарство</t>
  </si>
  <si>
    <t>7000</t>
  </si>
  <si>
    <t>Разом видатків загального фонду</t>
  </si>
  <si>
    <t>Фінансування</t>
  </si>
  <si>
    <t>Дефіцит (-) /профіцит (+)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</si>
  <si>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</si>
  <si>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</si>
  <si>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</si>
  <si>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ВСЬОГО ВИДАТКІВ загального і спеціального фондів</t>
  </si>
  <si>
    <t>ВСЬОГО ВИДАТКІВ спеціального фонду</t>
  </si>
  <si>
    <t>Інша діяльність</t>
  </si>
  <si>
    <t>Фізична культура і спорт</t>
  </si>
  <si>
    <t>Міжбюджетні трансферти</t>
  </si>
  <si>
    <t xml:space="preserve">ЗВІТ
про виконання  бюджету Більшівцівської селищної  територіальної громади за  11 місяців 2022  року по видатках </t>
  </si>
  <si>
    <t>План на 2022 рік з урахуван- ням змін</t>
  </si>
  <si>
    <t>Економічна діяльність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</si>
</sst>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164" fontId="6" fillId="0" borderId="1" xfId="0" applyNumberFormat="1" applyFont="1" applyBorder="1"/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9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/>
    <xf numFmtId="164" fontId="1" fillId="0" borderId="0" xfId="0" applyNumberFormat="1" applyFont="1" applyFill="1"/>
    <xf numFmtId="164" fontId="7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Zeros="0" tabSelected="1" showWhiteSpace="0" view="pageBreakPreview" zoomScale="60" zoomScaleNormal="100" workbookViewId="0">
      <selection activeCell="B49" sqref="B49"/>
    </sheetView>
  </sheetViews>
  <sheetFormatPr defaultRowHeight="12.75" x14ac:dyDescent="0.2"/>
  <cols>
    <col min="1" max="1" width="12.5703125" style="5" customWidth="1"/>
    <col min="2" max="2" width="90.28515625" style="2" customWidth="1"/>
    <col min="3" max="3" width="13.85546875" style="1" customWidth="1"/>
    <col min="4" max="4" width="13.5703125" style="1" customWidth="1"/>
    <col min="5" max="5" width="11" style="1" customWidth="1"/>
    <col min="6" max="16384" width="9.140625" style="1"/>
  </cols>
  <sheetData>
    <row r="1" spans="1:5" ht="57.75" customHeight="1" x14ac:dyDescent="0.2">
      <c r="C1" s="44"/>
      <c r="D1" s="44"/>
      <c r="E1" s="44"/>
    </row>
    <row r="2" spans="1:5" ht="60" customHeight="1" x14ac:dyDescent="0.25">
      <c r="A2" s="3"/>
      <c r="B2" s="6" t="s">
        <v>31</v>
      </c>
      <c r="C2" s="3"/>
      <c r="D2" s="3"/>
      <c r="E2" s="3"/>
    </row>
    <row r="3" spans="1:5" x14ac:dyDescent="0.2">
      <c r="A3" s="42"/>
      <c r="B3" s="42"/>
      <c r="C3" s="42"/>
      <c r="D3" s="42"/>
      <c r="E3" s="42"/>
    </row>
    <row r="4" spans="1:5" x14ac:dyDescent="0.2">
      <c r="D4" s="43" t="s">
        <v>2</v>
      </c>
      <c r="E4" s="43"/>
    </row>
    <row r="5" spans="1:5" s="18" customFormat="1" ht="21" customHeight="1" x14ac:dyDescent="0.25">
      <c r="A5" s="15"/>
      <c r="B5" s="16"/>
      <c r="C5" s="17"/>
      <c r="D5" s="17"/>
      <c r="E5" s="17"/>
    </row>
    <row r="6" spans="1:5" s="23" customFormat="1" ht="51" x14ac:dyDescent="0.2">
      <c r="A6" s="19" t="s">
        <v>0</v>
      </c>
      <c r="B6" s="20" t="s">
        <v>6</v>
      </c>
      <c r="C6" s="7" t="s">
        <v>32</v>
      </c>
      <c r="D6" s="8" t="s">
        <v>1</v>
      </c>
      <c r="E6" s="7" t="s">
        <v>4</v>
      </c>
    </row>
    <row r="7" spans="1:5" s="4" customFormat="1" ht="21" customHeight="1" x14ac:dyDescent="0.2">
      <c r="A7" s="19"/>
      <c r="B7" s="11" t="s">
        <v>5</v>
      </c>
      <c r="C7" s="21"/>
      <c r="D7" s="22"/>
      <c r="E7" s="21"/>
    </row>
    <row r="8" spans="1:5" s="4" customFormat="1" ht="14.25" x14ac:dyDescent="0.2">
      <c r="A8" s="14" t="s">
        <v>7</v>
      </c>
      <c r="B8" s="10" t="s">
        <v>8</v>
      </c>
      <c r="C8" s="30">
        <v>8254.2999999999993</v>
      </c>
      <c r="D8" s="30">
        <v>6983.9</v>
      </c>
      <c r="E8" s="28">
        <f t="shared" ref="E8:E36" si="0">IF(C8=0,0,D8/C8*100)</f>
        <v>84.60923397501908</v>
      </c>
    </row>
    <row r="9" spans="1:5" s="4" customFormat="1" ht="14.25" x14ac:dyDescent="0.2">
      <c r="A9" s="14" t="s">
        <v>9</v>
      </c>
      <c r="B9" s="10" t="s">
        <v>10</v>
      </c>
      <c r="C9" s="30">
        <v>35139.1</v>
      </c>
      <c r="D9" s="30">
        <v>30237.1</v>
      </c>
      <c r="E9" s="28">
        <f t="shared" si="0"/>
        <v>86.049728080685057</v>
      </c>
    </row>
    <row r="10" spans="1:5" s="4" customFormat="1" ht="14.25" x14ac:dyDescent="0.2">
      <c r="A10" s="14" t="s">
        <v>11</v>
      </c>
      <c r="B10" s="10" t="s">
        <v>12</v>
      </c>
      <c r="C10" s="30">
        <v>1110.2</v>
      </c>
      <c r="D10" s="30">
        <v>988.4</v>
      </c>
      <c r="E10" s="28">
        <f t="shared" si="0"/>
        <v>89.029003783102141</v>
      </c>
    </row>
    <row r="11" spans="1:5" s="4" customFormat="1" ht="14.25" x14ac:dyDescent="0.2">
      <c r="A11" s="14" t="s">
        <v>13</v>
      </c>
      <c r="B11" s="10" t="s">
        <v>14</v>
      </c>
      <c r="C11" s="30">
        <v>1587.9</v>
      </c>
      <c r="D11" s="30">
        <v>1365.6</v>
      </c>
      <c r="E11" s="28">
        <f t="shared" si="0"/>
        <v>86.00037785754769</v>
      </c>
    </row>
    <row r="12" spans="1:5" s="4" customFormat="1" ht="14.25" x14ac:dyDescent="0.2">
      <c r="A12" s="14" t="s">
        <v>15</v>
      </c>
      <c r="B12" s="10" t="s">
        <v>16</v>
      </c>
      <c r="C12" s="30">
        <v>2258.8000000000002</v>
      </c>
      <c r="D12" s="30">
        <v>1852.6</v>
      </c>
      <c r="E12" s="28">
        <f t="shared" si="0"/>
        <v>82.017000177085166</v>
      </c>
    </row>
    <row r="13" spans="1:5" s="4" customFormat="1" ht="14.25" x14ac:dyDescent="0.2">
      <c r="A13" s="14">
        <v>5000</v>
      </c>
      <c r="B13" s="10" t="s">
        <v>29</v>
      </c>
      <c r="C13" s="30">
        <v>45</v>
      </c>
      <c r="D13" s="30">
        <v>0</v>
      </c>
      <c r="E13" s="28">
        <f t="shared" si="0"/>
        <v>0</v>
      </c>
    </row>
    <row r="14" spans="1:5" s="4" customFormat="1" ht="14.25" x14ac:dyDescent="0.2">
      <c r="A14" s="14" t="s">
        <v>17</v>
      </c>
      <c r="B14" s="10" t="s">
        <v>18</v>
      </c>
      <c r="C14" s="30">
        <v>1279.4000000000001</v>
      </c>
      <c r="D14" s="30">
        <v>601.4</v>
      </c>
      <c r="E14" s="28">
        <f t="shared" si="0"/>
        <v>47.006409254337967</v>
      </c>
    </row>
    <row r="15" spans="1:5" s="4" customFormat="1" ht="14.25" x14ac:dyDescent="0.2">
      <c r="A15" s="14" t="s">
        <v>19</v>
      </c>
      <c r="B15" s="10" t="s">
        <v>33</v>
      </c>
      <c r="C15" s="30">
        <v>1010</v>
      </c>
      <c r="D15" s="30">
        <v>291</v>
      </c>
      <c r="E15" s="28">
        <f t="shared" si="0"/>
        <v>28.811881188118811</v>
      </c>
    </row>
    <row r="16" spans="1:5" s="4" customFormat="1" ht="14.25" x14ac:dyDescent="0.2">
      <c r="A16" s="14">
        <v>8000</v>
      </c>
      <c r="B16" s="10" t="s">
        <v>28</v>
      </c>
      <c r="C16" s="30">
        <v>999.7</v>
      </c>
      <c r="D16" s="30">
        <v>549</v>
      </c>
      <c r="E16" s="28">
        <f t="shared" ref="E16" si="1">IF(C16=0,0,D16/C16*100)</f>
        <v>54.916474942482743</v>
      </c>
    </row>
    <row r="17" spans="1:7" s="4" customFormat="1" ht="14.25" x14ac:dyDescent="0.2">
      <c r="A17" s="14">
        <v>9000</v>
      </c>
      <c r="B17" s="10" t="s">
        <v>30</v>
      </c>
      <c r="C17" s="30">
        <v>1305</v>
      </c>
      <c r="D17" s="30">
        <v>1305</v>
      </c>
      <c r="E17" s="28">
        <f t="shared" si="0"/>
        <v>100</v>
      </c>
    </row>
    <row r="18" spans="1:7" s="23" customFormat="1" ht="35.25" customHeight="1" x14ac:dyDescent="0.2">
      <c r="A18" s="26"/>
      <c r="B18" s="20" t="s">
        <v>20</v>
      </c>
      <c r="C18" s="31">
        <f>SUM(C8:C17)</f>
        <v>52989.399999999994</v>
      </c>
      <c r="D18" s="31">
        <f>SUM(D8:D17)</f>
        <v>44174</v>
      </c>
      <c r="E18" s="27">
        <f t="shared" si="0"/>
        <v>83.363842579836728</v>
      </c>
      <c r="F18" s="39"/>
      <c r="G18" s="39"/>
    </row>
    <row r="19" spans="1:7" s="4" customFormat="1" ht="14.25" x14ac:dyDescent="0.2">
      <c r="A19" s="13"/>
      <c r="B19" s="11" t="s">
        <v>21</v>
      </c>
      <c r="C19" s="29"/>
      <c r="D19" s="29"/>
      <c r="E19" s="28">
        <f t="shared" si="0"/>
        <v>0</v>
      </c>
    </row>
    <row r="20" spans="1:7" s="4" customFormat="1" ht="14.25" x14ac:dyDescent="0.2">
      <c r="A20" s="13"/>
      <c r="B20" s="9" t="s">
        <v>22</v>
      </c>
      <c r="C20" s="32">
        <f>C21</f>
        <v>3501.1</v>
      </c>
      <c r="D20" s="32">
        <f>D21</f>
        <v>3501.1</v>
      </c>
      <c r="E20" s="28"/>
    </row>
    <row r="21" spans="1:7" s="4" customFormat="1" ht="14.25" x14ac:dyDescent="0.2">
      <c r="A21" s="13">
        <v>200000</v>
      </c>
      <c r="B21" s="12" t="s">
        <v>23</v>
      </c>
      <c r="C21" s="32">
        <f>SUM(C22:C23)</f>
        <v>3501.1</v>
      </c>
      <c r="D21" s="32">
        <f>SUM(D22:D23)</f>
        <v>3501.1</v>
      </c>
      <c r="E21" s="28"/>
    </row>
    <row r="22" spans="1:7" s="4" customFormat="1" ht="14.25" x14ac:dyDescent="0.2">
      <c r="A22" s="13">
        <v>208000</v>
      </c>
      <c r="B22" s="12" t="s">
        <v>24</v>
      </c>
      <c r="C22" s="32">
        <v>3581.6</v>
      </c>
      <c r="D22" s="32">
        <v>3581.6</v>
      </c>
      <c r="E22" s="28"/>
      <c r="F22" s="40"/>
      <c r="G22" s="41"/>
    </row>
    <row r="23" spans="1:7" s="4" customFormat="1" ht="14.25" x14ac:dyDescent="0.2">
      <c r="A23" s="13">
        <v>208400</v>
      </c>
      <c r="B23" s="12" t="s">
        <v>25</v>
      </c>
      <c r="C23" s="32">
        <v>-80.5</v>
      </c>
      <c r="D23" s="32">
        <v>-80.5</v>
      </c>
      <c r="E23" s="28"/>
      <c r="F23" s="40"/>
      <c r="G23" s="40"/>
    </row>
    <row r="24" spans="1:7" s="4" customFormat="1" ht="26.25" customHeight="1" x14ac:dyDescent="0.2">
      <c r="A24" s="13"/>
      <c r="B24" s="11" t="s">
        <v>3</v>
      </c>
      <c r="C24" s="32"/>
      <c r="D24" s="32"/>
      <c r="E24" s="28"/>
    </row>
    <row r="25" spans="1:7" s="4" customFormat="1" ht="14.25" x14ac:dyDescent="0.2">
      <c r="A25" s="14" t="s">
        <v>7</v>
      </c>
      <c r="B25" s="10" t="s">
        <v>8</v>
      </c>
      <c r="C25" s="30">
        <v>39.299999999999997</v>
      </c>
      <c r="D25" s="30">
        <v>39.299999999999997</v>
      </c>
      <c r="E25" s="28">
        <f t="shared" si="0"/>
        <v>100</v>
      </c>
    </row>
    <row r="26" spans="1:7" s="4" customFormat="1" ht="14.25" x14ac:dyDescent="0.2">
      <c r="A26" s="14" t="s">
        <v>9</v>
      </c>
      <c r="B26" s="10" t="s">
        <v>10</v>
      </c>
      <c r="C26" s="30">
        <v>873.1</v>
      </c>
      <c r="D26" s="30">
        <v>712.3</v>
      </c>
      <c r="E26" s="28">
        <f t="shared" si="0"/>
        <v>81.582865651128159</v>
      </c>
    </row>
    <row r="27" spans="1:7" s="4" customFormat="1" ht="14.25" x14ac:dyDescent="0.2">
      <c r="A27" s="14" t="s">
        <v>11</v>
      </c>
      <c r="B27" s="10" t="s">
        <v>12</v>
      </c>
      <c r="C27" s="30">
        <v>32</v>
      </c>
      <c r="D27" s="30">
        <v>32</v>
      </c>
      <c r="E27" s="28">
        <f t="shared" ref="E27" si="2">IF(C27=0,0,D27/C27*100)</f>
        <v>100</v>
      </c>
    </row>
    <row r="28" spans="1:7" s="4" customFormat="1" ht="14.25" x14ac:dyDescent="0.2">
      <c r="A28" s="14" t="s">
        <v>13</v>
      </c>
      <c r="B28" s="10" t="s">
        <v>14</v>
      </c>
      <c r="C28" s="30">
        <v>8</v>
      </c>
      <c r="D28" s="30">
        <v>8</v>
      </c>
      <c r="E28" s="28">
        <f t="shared" si="0"/>
        <v>100</v>
      </c>
    </row>
    <row r="29" spans="1:7" s="4" customFormat="1" ht="14.25" x14ac:dyDescent="0.2">
      <c r="A29" s="14" t="s">
        <v>17</v>
      </c>
      <c r="B29" s="10" t="s">
        <v>18</v>
      </c>
      <c r="C29" s="30">
        <v>1318.3</v>
      </c>
      <c r="D29" s="30">
        <v>1318.3</v>
      </c>
      <c r="E29" s="28">
        <f t="shared" si="0"/>
        <v>100</v>
      </c>
    </row>
    <row r="30" spans="1:7" s="4" customFormat="1" ht="14.25" x14ac:dyDescent="0.2">
      <c r="A30" s="14">
        <v>8000</v>
      </c>
      <c r="B30" s="10" t="s">
        <v>28</v>
      </c>
      <c r="C30" s="30">
        <v>1014</v>
      </c>
      <c r="D30" s="30">
        <v>755</v>
      </c>
      <c r="E30" s="28">
        <f t="shared" si="0"/>
        <v>74.45759368836292</v>
      </c>
    </row>
    <row r="31" spans="1:7" s="4" customFormat="1" ht="15" x14ac:dyDescent="0.25">
      <c r="A31" s="14"/>
      <c r="B31" s="19" t="s">
        <v>27</v>
      </c>
      <c r="C31" s="33">
        <f>SUM(C25:C30)</f>
        <v>3284.7</v>
      </c>
      <c r="D31" s="33">
        <f>SUM(D25:D30)</f>
        <v>2864.8999999999996</v>
      </c>
      <c r="E31" s="24">
        <f t="shared" si="0"/>
        <v>87.21953298626967</v>
      </c>
    </row>
    <row r="32" spans="1:7" s="4" customFormat="1" ht="21.75" customHeight="1" x14ac:dyDescent="0.2">
      <c r="A32" s="14"/>
      <c r="B32" s="11" t="s">
        <v>21</v>
      </c>
      <c r="C32" s="30"/>
      <c r="D32" s="30"/>
      <c r="E32" s="28">
        <f t="shared" si="0"/>
        <v>0</v>
      </c>
    </row>
    <row r="33" spans="1:7" s="4" customFormat="1" ht="14.25" x14ac:dyDescent="0.2">
      <c r="A33" s="14"/>
      <c r="B33" s="13" t="s">
        <v>22</v>
      </c>
      <c r="C33" s="38">
        <f>SUM(C34:C35)</f>
        <v>80.5</v>
      </c>
      <c r="D33" s="30">
        <f>D34+D35</f>
        <v>80.5</v>
      </c>
      <c r="E33" s="28"/>
      <c r="F33" s="38"/>
      <c r="G33" s="38"/>
    </row>
    <row r="34" spans="1:7" s="4" customFormat="1" ht="19.5" customHeight="1" x14ac:dyDescent="0.2">
      <c r="A34" s="13">
        <v>208000</v>
      </c>
      <c r="B34" s="12" t="s">
        <v>24</v>
      </c>
      <c r="C34" s="34">
        <v>0</v>
      </c>
      <c r="D34" s="34">
        <v>0</v>
      </c>
      <c r="E34" s="28"/>
      <c r="F34" s="38"/>
    </row>
    <row r="35" spans="1:7" s="4" customFormat="1" ht="14.25" x14ac:dyDescent="0.2">
      <c r="A35" s="13">
        <v>208400</v>
      </c>
      <c r="B35" s="12" t="s">
        <v>25</v>
      </c>
      <c r="C35" s="32">
        <v>80.5</v>
      </c>
      <c r="D35" s="32">
        <v>80.5</v>
      </c>
      <c r="E35" s="28"/>
    </row>
    <row r="36" spans="1:7" s="4" customFormat="1" ht="21.75" customHeight="1" x14ac:dyDescent="0.25">
      <c r="A36" s="11"/>
      <c r="B36" s="25" t="s">
        <v>26</v>
      </c>
      <c r="C36" s="35">
        <f>C18+C31</f>
        <v>56274.099999999991</v>
      </c>
      <c r="D36" s="35">
        <f>D18+D31</f>
        <v>47038.9</v>
      </c>
      <c r="E36" s="24">
        <f t="shared" si="0"/>
        <v>83.588897912183413</v>
      </c>
    </row>
    <row r="37" spans="1:7" x14ac:dyDescent="0.2">
      <c r="C37" s="37"/>
      <c r="D37" s="37"/>
    </row>
    <row r="39" spans="1:7" x14ac:dyDescent="0.2">
      <c r="C39" s="36"/>
      <c r="D39" s="36"/>
    </row>
    <row r="40" spans="1:7" x14ac:dyDescent="0.2">
      <c r="C40" s="36"/>
      <c r="D40" s="36"/>
    </row>
  </sheetData>
  <mergeCells count="3">
    <mergeCell ref="A3:E3"/>
    <mergeCell ref="D4:E4"/>
    <mergeCell ref="C1:E1"/>
  </mergeCells>
  <printOptions horizontalCentered="1"/>
  <pageMargins left="0.59055118110236227" right="0.48" top="0.21" bottom="0.19" header="0" footer="0"/>
  <pageSetup paperSize="9" scale="6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додаток 1</vt:lpstr>
      <vt:lpstr>'додаток 1'!Заголовки_для_друку</vt:lpstr>
      <vt:lpstr>'додаток 1'!Область_друку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GLAV</cp:lastModifiedBy>
  <cp:lastPrinted>2022-12-14T22:43:58Z</cp:lastPrinted>
  <dcterms:created xsi:type="dcterms:W3CDTF">2017-04-03T08:06:20Z</dcterms:created>
  <dcterms:modified xsi:type="dcterms:W3CDTF">2022-12-14T22:44:09Z</dcterms:modified>
</cp:coreProperties>
</file>